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workbookProtection workbookAlgorithmName="SHA-512" workbookHashValue="shYQ7+/9OwHUfaMKMPIYDmiDgGsPvIB1vQeuktq/JkGRnvLnTPifdIvL/kguBTGbWTW+06IEUQkr35/d1lHYnQ==" workbookSaltValue="DYvEW377Gsg8+Lts6DzYJQ==" workbookSpinCount="100000" lockStructure="1"/>
  <bookViews>
    <workbookView xWindow="0" yWindow="0" windowWidth="23040" windowHeight="8496" firstSheet="2" activeTab="3"/>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definedNames>
    <definedName name="_xlnm.Print_Area" localSheetId="9">'Data aggregation'!$A$1:$B$22</definedName>
    <definedName name="_xlnm.Print_Area" localSheetId="8">'Expected Result'!$A$1:$A$27</definedName>
    <definedName name="_xlnm.Print_Area" localSheetId="7">'Project Activities'!$A$1:$A$27</definedName>
    <definedName name="_xlnm.Print_Area" localSheetId="6">'Project Objectives'!$A$1:$A$27</definedName>
    <definedName name="_xlnm.Print_Area" localSheetId="4">'Агрегация данных'!$A$1:$B$23</definedName>
    <definedName name="_xlnm.Print_Area" localSheetId="1">'Задачи проекта'!$A$1:$A$27</definedName>
    <definedName name="_xlnm.Print_Area" localSheetId="2">Мероприятия!$A$1:$A$27</definedName>
    <definedName name="_xlnm.Print_Area" localSheetId="0">'Общие сведения'!$A$1:$B$25</definedName>
    <definedName name="_xlnm.Print_Area" localSheetId="3">'Ожидаемые результаты'!$A$1:$A$27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2" i="1" l="1"/>
  <c r="B19" i="7"/>
</calcChain>
</file>

<file path=xl/sharedStrings.xml><?xml version="1.0" encoding="utf-8"?>
<sst xmlns="http://schemas.openxmlformats.org/spreadsheetml/2006/main" count="198" uniqueCount="131">
  <si>
    <t>Гуманитарная заявка</t>
  </si>
  <si>
    <t>Наименование госоргана (организации)</t>
  </si>
  <si>
    <t>УНП госоргана (организации)</t>
  </si>
  <si>
    <t>Количество поступлений (план)</t>
  </si>
  <si>
    <t>Софинансирование</t>
  </si>
  <si>
    <t>Валюта</t>
  </si>
  <si>
    <t>Общая стоимость проекта</t>
  </si>
  <si>
    <t>Цель проекта</t>
  </si>
  <si>
    <t>Целевая группа</t>
  </si>
  <si>
    <t>Место реализации проекта</t>
  </si>
  <si>
    <t>Ожидаемые результаты:</t>
  </si>
  <si>
    <t>Название проекта</t>
  </si>
  <si>
    <t>Продолжительность проекта, лет</t>
  </si>
  <si>
    <t>Организация-заявитель, предлагающая проект</t>
  </si>
  <si>
    <t>Название</t>
  </si>
  <si>
    <t>Адрес</t>
  </si>
  <si>
    <t>ФИО ответственного лица</t>
  </si>
  <si>
    <t>Должность ответственного лица</t>
  </si>
  <si>
    <t>УНП</t>
  </si>
  <si>
    <t>Контактные данные для связи</t>
  </si>
  <si>
    <t>Обоснование проблемы с учетом исходной ситуации в регионе реализации проекта</t>
  </si>
  <si>
    <t>Краткое содержание (суть) проекта</t>
  </si>
  <si>
    <t>Задачи, планируемые к выполнению в рамках реализации проекта:</t>
  </si>
  <si>
    <t>Финансирование проекта</t>
  </si>
  <si>
    <t>Средства донора</t>
  </si>
  <si>
    <t>Дальнейшая деятельность по окончании проекта</t>
  </si>
  <si>
    <t>Краткое описание мероприятий в рамках проекта:</t>
  </si>
  <si>
    <t>The project title</t>
  </si>
  <si>
    <t>The Project duration, years</t>
  </si>
  <si>
    <t>The Target group</t>
  </si>
  <si>
    <t>Description of project activities:</t>
  </si>
  <si>
    <t>Donor funds</t>
  </si>
  <si>
    <t>Co-financing</t>
  </si>
  <si>
    <t>Total</t>
  </si>
  <si>
    <t>Total project funding</t>
  </si>
  <si>
    <t>Planned number of trenches</t>
  </si>
  <si>
    <t>Position of the contact person</t>
  </si>
  <si>
    <t>Address</t>
  </si>
  <si>
    <t>Further activities at the end of the project</t>
  </si>
  <si>
    <t>Currency</t>
  </si>
  <si>
    <t>Project Summary</t>
  </si>
  <si>
    <t>Project Aim</t>
  </si>
  <si>
    <t>The envisaged objectives during the project work:</t>
  </si>
  <si>
    <t>Expected Result:</t>
  </si>
  <si>
    <t>Justification of the problem taking into account the baseline situation in the project region</t>
  </si>
  <si>
    <t>Place of project realisation</t>
  </si>
  <si>
    <t>Contact details for liaison</t>
  </si>
  <si>
    <t>Applicant organisation proposing the project</t>
  </si>
  <si>
    <t>Organisation name</t>
  </si>
  <si>
    <t>Справочник валют</t>
  </si>
  <si>
    <t>USD</t>
  </si>
  <si>
    <t>EUR</t>
  </si>
  <si>
    <t>GBP</t>
  </si>
  <si>
    <t>BYN</t>
  </si>
  <si>
    <t>CNY</t>
  </si>
  <si>
    <t>RUB</t>
  </si>
  <si>
    <t>CHF</t>
  </si>
  <si>
    <t>Швейцарский франк</t>
  </si>
  <si>
    <t>Фунт стерлингов</t>
  </si>
  <si>
    <t>Российский рубль</t>
  </si>
  <si>
    <t>Китайский юань</t>
  </si>
  <si>
    <t>Евро</t>
  </si>
  <si>
    <t>Доллар США</t>
  </si>
  <si>
    <t>Белорусский рубль</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</si>
  <si>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</si>
  <si>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</si>
  <si>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</si>
  <si>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</si>
  <si>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Expected Result</t>
  </si>
  <si>
    <t>Description of project activities</t>
  </si>
  <si>
    <t>The envisaged objectives during the project work</t>
  </si>
  <si>
    <t>Humanitarian project application</t>
  </si>
  <si>
    <t>Name, surname of the contact person</t>
  </si>
  <si>
    <t>Государственное учреждение "Туристический информационный центр Шумилинского района"</t>
  </si>
  <si>
    <t>Население Шумилинского района, включая людей с инвалидностью</t>
  </si>
  <si>
    <t>г.п.Шумилино, пляж озера Шумилинского</t>
  </si>
  <si>
    <t>На территории г.п.Шумилино расположено озеро Шумилинское с благоустроенным пляжем, организованным спасательным постом. Много местных жителей используют это место для отдыха и купания. Однако на данном озере отсутствуют плавательные средства, позволяющие отдыхающим, включая людей с инвалидностью, в полной мере использовать рекреационные ресурсы местности. Возможность любоваться захватывающими пейзажами, чарующей водной гладью будет способствовать наполнению новыми эмоциями и впечатлениями жизни всех отдыхающих.</t>
  </si>
  <si>
    <t>Создать равные условия для активного отдыха населения Шумилинского района, включая людей с инвалидностью, через организацию проката катамаранов на Шумилинском озере.</t>
  </si>
  <si>
    <t>4. Привлечение к социальной деятельности людей с инвалидностью для создания новых коммуникативных связей путем расширения круга общения и знакомств.</t>
  </si>
  <si>
    <t>3.Улучшить качество жизни людей с особыми потребностями и физически ослабленным здоровьем.</t>
  </si>
  <si>
    <t>1.Привлечь внимание общественности к проблеме активного отдыха граждан с инвалидностью.</t>
  </si>
  <si>
    <t>2.Создание мотивационной и здоровье сберегающей среды для всех категорий семей и граждан, способствующей сохранению здоровья и реализации личного потенциала.</t>
  </si>
  <si>
    <t>1. Создание инициативной группы проекта с включением заинтересованных сторон.</t>
  </si>
  <si>
    <t>2. Устройство настила на пляже для причала и хранения катамаранов.</t>
  </si>
  <si>
    <t>4. Обучение людей с особенностями здоровья оказанию услуг проката катамаранов.</t>
  </si>
  <si>
    <t>1. На Шумилинском озере будут созданы условия для активного отдыха населения района, включая людей с ограниченными возможностями.</t>
  </si>
  <si>
    <t>2. В рамках организованного проката катамаранов у людей с инвалидностью появится возможность почувствовать свою значимость через оказание услуг населению.</t>
  </si>
  <si>
    <t>5. Включить проведение мероприятий с использованием катамаранов в план по развитию активного туризма в Шумилинском районе.</t>
  </si>
  <si>
    <t>5. Организация мероприятий на пляже с использованием катамаранов в целях развития активного туризма на территории Шумилинского района.</t>
  </si>
  <si>
    <t xml:space="preserve">3. В целях развития активного туризма на территории Шумилинского района ежегодно будут проводиться районные мероприятия с использованием катамаранов (не менее 5) </t>
  </si>
  <si>
    <t>4. Катание на катамаранах как вид активности будет включаться в маршруты туристических путешествий, разрабатываемых в Шумилинском районе.</t>
  </si>
  <si>
    <t>211259 Витебская область, г.п.Шумилино, ул.Ленинская, 24</t>
  </si>
  <si>
    <t xml:space="preserve">Директор ГУ "Туристический информационный центр Шумилинского района" </t>
  </si>
  <si>
    <t>Куликова Ирина Владимировна</t>
  </si>
  <si>
    <t>+375336785404, +375213050678, tour_shumilino@vitebsk.by</t>
  </si>
  <si>
    <t>У жителей Шумилинского района и гостей региона, включая людей с ограниченными возможностями, будет возможность пользоваться услугами проката катамаранов для активного отдыха. По окнчании проекта организованный прокат катамаранов будет способствовать дальнейшей социализации людей с инвалидностью и подчеркивать свою значимость в обществе.</t>
  </si>
  <si>
    <t xml:space="preserve">Active Recreation Beach  </t>
  </si>
  <si>
    <t xml:space="preserve">State Institution "Tourist Information Center of Shumilino District"  </t>
  </si>
  <si>
    <t>211259, Vitebsk Region, Shumilino Urban Village, Leninskaya Street, 24</t>
  </si>
  <si>
    <t>Director of the State Institution "Tourist Information Center of Shumilino District"</t>
  </si>
  <si>
    <t xml:space="preserve">Irina Vladimirovna Kulikova  </t>
  </si>
  <si>
    <t xml:space="preserve">+375336785404, +375213050678, tour_shumilino@vitebsk.by  </t>
  </si>
  <si>
    <t xml:space="preserve">Residents of Shumilino District, including people with disabilities  </t>
  </si>
  <si>
    <t>The Shumilino Urban Village is home to Lake Shumilino, which has a developed beach and a rescue station. Many locals use this area for recreation and swimming. However, the lake lacks watercraft (e.g., catamarans) that would allow visitors, including people with disabilities, to fully utilize the recreational potential of the area. Access to scenic views and the tranquil water surface would enhance the emotional and experiential quality of life for all visitors.</t>
  </si>
  <si>
    <t>To create equal opportunities for active recreation for residents of Shumilino District, including people with disabilities, by organizing catamaran rentals on Lake Shumilino.</t>
  </si>
  <si>
    <t xml:space="preserve">The project involves purchasing two catamarans for rental services at Lake Shumilino Beach. A storage area and a docking platform will be constructed through community volunteer efforts (subbotnik). People with disabilities will be involved in managing the rental service to promote their social integration.  </t>
  </si>
  <si>
    <t xml:space="preserve">Shumilino Urban Village, Lake Shumilino Beach  
</t>
  </si>
  <si>
    <t xml:space="preserve">Residents of Shumilino District and visitors, including people with disabilities, will have access to catamaran rentals for active recreation. The rental service will continue to promote the socialization of people with disabilities and emphasize their societal value.  </t>
  </si>
  <si>
    <t xml:space="preserve">1. Raise public awareness about the challenges of active recreation for people with disabilities.  </t>
  </si>
  <si>
    <t xml:space="preserve">2. Create a motivational and health-preserving environment for all families and individuals to maintain health and realize personal potential.  </t>
  </si>
  <si>
    <t xml:space="preserve">3. Improve the quality of life for people with special needs and physically weakened health.  </t>
  </si>
  <si>
    <t xml:space="preserve">4. Engage people with disabilities in social activities to expand their communication networks and social connections.  </t>
  </si>
  <si>
    <t xml:space="preserve">5. Integrate catamaran-based activities into the active tourism development plan for Shumilino District.  </t>
  </si>
  <si>
    <t xml:space="preserve">1. Form a project working group involving stakeholders.  </t>
  </si>
  <si>
    <t xml:space="preserve">2. Construct a docking platform and storage area for catamarans at the beach.  </t>
  </si>
  <si>
    <t xml:space="preserve">3. Purchase two catamarans.  </t>
  </si>
  <si>
    <t xml:space="preserve">4. Train people with disabilities to manage the catamaran rental service.  </t>
  </si>
  <si>
    <t xml:space="preserve">5. Organize catamaran-based events to promote active tourism in Shumilino District.  </t>
  </si>
  <si>
    <t xml:space="preserve">1. Conditions for active recreation will be established at Lake Shumilino for all residents, including people with disabilities.  </t>
  </si>
  <si>
    <t xml:space="preserve">2. People with disabilities will gain a sense of purpose by providing rental services to the community.  </t>
  </si>
  <si>
    <t xml:space="preserve">3. At least five annual district events featuring catamarans will be held to boost active tourism.  </t>
  </si>
  <si>
    <t xml:space="preserve">4. Catamaran rides will be included in tourist itineraries developed for Shumilino District.  </t>
  </si>
  <si>
    <t>1.Привлечь внимание общественности к проблеме активного отдыха граждан с инвалидностью.; 2.Создание мотивационной и здоровье сберегающей среды для всех категорий семей и граждан, способствующей сохранению здоровья и реализации личного потенциала.; 3.Улучшить качество жизни людей с особыми потребностями и физически ослабленным здоровьем.; 4. Привлечение к социальной деятельности людей с инвалидностью для создания новых коммуникативных связей путем расширения круга общения и знакомств.; 5. Включить проведение мероприятий с использованием катамаранов в план по развитию активного туризма в Шумилинском районе.</t>
  </si>
  <si>
    <t>1. На Шумилинском озере будут созданы условия для активного отдыха населения района, включая людей с ограниченными возможностями.; 2. В рамках организованного проката катамаранов у людей с инвалидностью появится возможность почувствовать свою значимость через оказание услуг населению.; 3. В целях развития активного туризма на территории Шумилинского района ежегодно будут проводиться районные мероприятия с использованием катамаранов (не менее 5) ; 4. Катание на катамаранах как вид активности будет включаться в маршруты туристических путешествий, разрабатываемых в Шумилинском районе.</t>
  </si>
  <si>
    <t xml:space="preserve">1. Raise public awareness about the challenges of active recreation for people with disabilities.  ; 2. Create a motivational and health-preserving environment for all families and individuals to maintain health and realize personal potential.  ; 3. Improve the quality of life for people with special needs and physically weakened health.  ; 4. Engage people with disabilities in social activities to expand their communication networks and social connections.  ; 5. Integrate catamaran-based activities into the active tourism development plan for Shumilino District.  </t>
  </si>
  <si>
    <t xml:space="preserve">1. Form a project working group involving stakeholders.  ; 2. Construct a docking platform and storage area for catamarans at the beach.  ; 3. Purchase two catamarans.  ; 4. Train people with disabilities to manage the catamaran rental service.  ; 5. Organize catamaran-based events to promote active tourism in Shumilino District.  </t>
  </si>
  <si>
    <t xml:space="preserve">1. Conditions for active recreation will be established at Lake Shumilino for all residents, including people with disabilities.  ; 2. People with disabilities will gain a sense of purpose by providing rental services to the community.  ; 3. At least five annual district events featuring catamarans will be held to boost active tourism.  ; 4. Catamaran rides will be included in tourist itineraries developed for Shumilino District.  </t>
  </si>
  <si>
    <t>Аквадвиж</t>
  </si>
  <si>
    <t xml:space="preserve">В рамках проекта запланировано приобретение 4-х катамаранов для организации проката на пляже Шумилинского озера. Для хранения катамаранов силами общественности (в рамках субботника) будет сооружено место для хранения катамаранов и устроен настил для удобного спуска. Для организации проката будут привлечены люди с инвалидностью в целях их включения в социально полезную деятельность. </t>
  </si>
  <si>
    <t>3. Приобретение 4-х катамаранов.</t>
  </si>
  <si>
    <t>1. Создание инициативной группы проекта с включением заинтересованных сторон.; 2. Устройство настила на пляже для причала и хранения катамаранов.; 3. Приобретение 4-х катамаранов.; 4. Обучение людей с особенностями здоровья оказанию услуг проката катамаранов.; 5. Организация мероприятий на пляже с использованием катамаранов в целях развития активного туризма на территории Шумилинского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</si>
</sst>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B_r_-;\-* #,##0.00\ _B_r_-;_-* &quot;-&quot;??\ _B_r_-;_-@_-"/>
  </numFmts>
  <fonts count="16" x14ac:knownFonts="1">
    <font>
      <sz val="11"/>
      <color theme="1"/>
      <name val="Calibri"/>
      <family val="2"/>
      <scheme val="minor"/>
    </font>
    <font>
      <sz val="11"/>
      <color theme="1"/>
      <name val="Calibri"/>
      <family val="2"/>
      <scheme val="minor"/>
    </font>
    <font>
      <sz val="16"/>
      <color theme="1"/>
      <name val="Times New Roman"/>
      <family val="1"/>
      <charset val="204"/>
    </font>
    <font>
      <b/>
      <sz val="16"/>
      <color theme="1"/>
      <name val="Times New Roman"/>
      <family val="1"/>
      <charset val="204"/>
    </font>
    <font>
      <b/>
      <sz val="16"/>
      <color rgb="FF222222"/>
      <name val="Times New Roman"/>
      <family val="1"/>
      <charset val="204"/>
    </font>
    <font>
      <b/>
      <sz val="20"/>
      <color theme="1"/>
      <name val="Times New Roman"/>
      <family val="1"/>
      <charset val="204"/>
    </font>
    <font>
      <sz val="16"/>
      <color theme="1"/>
      <name val="Calibri"/>
      <family val="2"/>
      <scheme val="minor"/>
    </font>
    <font>
      <sz val="16"/>
      <name val="Times New Roman"/>
      <family val="1"/>
      <charset val="204"/>
    </font>
    <font>
      <sz val="11"/>
      <color rgb="FF222222"/>
      <name val="Arial"/>
      <family val="2"/>
      <charset val="204"/>
    </font>
    <font>
      <sz val="16"/>
      <color rgb="FF222222"/>
      <name val="Times New Roman"/>
      <family val="1"/>
      <charset val="204"/>
    </font>
    <font>
      <sz val="16"/>
      <color rgb="FF000000"/>
      <name val="Times New Roman"/>
      <family val="1"/>
      <charset val="204"/>
    </font>
    <font>
      <sz val="14"/>
      <color theme="1"/>
      <name val="Times New Roman"/>
      <family val="1"/>
      <charset val="204"/>
    </font>
    <font>
      <sz val="12"/>
      <color rgb="FF000000"/>
      <name val="Times New Roman"/>
      <family val="1"/>
      <charset val="204"/>
    </font>
    <font>
      <b/>
      <sz val="12"/>
      <color theme="1"/>
      <name val="Times New Roman"/>
      <family val="1"/>
      <charset val="204"/>
    </font>
    <font>
      <sz val="12"/>
      <color theme="1"/>
      <name val="Times New Roman"/>
      <family val="1"/>
      <charset val="204"/>
    </font>
    <font>
      <sz val="12"/>
      <color rgb="FF222222"/>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style="medium">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71">
    <xf numFmtId="0" fontId="0" fillId="0" borderId="0" xfId="0"/>
    <xf numFmtId="0" fontId="2" fillId="0" borderId="0" xfId="0" applyFont="1"/>
    <xf numFmtId="0" fontId="2" fillId="0" borderId="0" xfId="0" applyFont="1" applyAlignment="1">
      <alignment horizontal="left"/>
    </xf>
    <xf numFmtId="0" fontId="2" fillId="0" borderId="0" xfId="0" applyFont="1" applyBorder="1" applyAlignment="1">
      <alignment wrapText="1"/>
    </xf>
    <xf numFmtId="0" fontId="2" fillId="0" borderId="0" xfId="0" applyFont="1" applyBorder="1" applyAlignment="1"/>
    <xf numFmtId="0" fontId="2" fillId="0" borderId="0" xfId="0" applyFont="1" applyBorder="1" applyAlignment="1">
      <alignment horizontal="left"/>
    </xf>
    <xf numFmtId="0" fontId="2" fillId="0" borderId="0" xfId="0" applyFont="1" applyAlignment="1">
      <alignment vertical="top" wrapText="1"/>
    </xf>
    <xf numFmtId="0" fontId="2" fillId="0" borderId="3" xfId="0" applyFont="1" applyBorder="1" applyAlignment="1">
      <alignment vertical="top" wrapText="1"/>
    </xf>
    <xf numFmtId="0" fontId="6" fillId="0" borderId="0" xfId="0" applyFont="1"/>
    <xf numFmtId="0" fontId="4" fillId="0" borderId="2" xfId="0" applyFont="1" applyFill="1" applyBorder="1" applyAlignment="1">
      <alignment vertical="top" wrapText="1"/>
    </xf>
    <xf numFmtId="49" fontId="2" fillId="0" borderId="1" xfId="0" applyNumberFormat="1" applyFont="1" applyFill="1" applyBorder="1" applyAlignment="1">
      <alignment vertical="top" wrapText="1"/>
    </xf>
    <xf numFmtId="0" fontId="2" fillId="0" borderId="1" xfId="0" applyFont="1" applyFill="1" applyBorder="1" applyAlignment="1">
      <alignment horizontal="lef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indent="2"/>
    </xf>
    <xf numFmtId="0" fontId="3" fillId="0" borderId="1" xfId="0" applyFont="1" applyFill="1" applyBorder="1" applyAlignment="1">
      <alignment horizontal="left" vertical="top" wrapText="1" indent="2"/>
    </xf>
    <xf numFmtId="0" fontId="2" fillId="0" borderId="1" xfId="0" applyFont="1" applyFill="1" applyBorder="1" applyAlignment="1">
      <alignment vertical="top" wrapText="1"/>
    </xf>
    <xf numFmtId="0" fontId="2" fillId="0" borderId="2" xfId="0" applyFont="1" applyFill="1" applyBorder="1" applyAlignment="1">
      <alignment horizontal="left" vertical="top" wrapText="1" indent="2"/>
    </xf>
    <xf numFmtId="2" fontId="2" fillId="0" borderId="1" xfId="1" applyNumberFormat="1" applyFont="1" applyFill="1" applyBorder="1" applyAlignment="1">
      <alignment horizontal="left" vertical="top" wrapText="1"/>
    </xf>
    <xf numFmtId="0" fontId="2" fillId="0" borderId="0" xfId="0" applyFont="1" applyFill="1" applyAlignment="1">
      <alignment vertical="top" wrapText="1"/>
    </xf>
    <xf numFmtId="2" fontId="2" fillId="0" borderId="1" xfId="1" applyNumberFormat="1" applyFont="1" applyFill="1" applyBorder="1" applyAlignment="1" applyProtection="1">
      <alignment horizontal="left" vertical="top" wrapText="1"/>
      <protection hidden="1"/>
    </xf>
    <xf numFmtId="49" fontId="2" fillId="0" borderId="1" xfId="0" applyNumberFormat="1" applyFont="1" applyFill="1" applyBorder="1" applyAlignment="1" applyProtection="1">
      <alignment vertical="top" wrapText="1"/>
      <protection locked="0"/>
    </xf>
    <xf numFmtId="0" fontId="2" fillId="0" borderId="1" xfId="0" applyFont="1" applyFill="1" applyBorder="1" applyAlignment="1" applyProtection="1">
      <alignment horizontal="left" vertical="top" wrapText="1"/>
      <protection locked="0"/>
    </xf>
    <xf numFmtId="0" fontId="3" fillId="0" borderId="0" xfId="0" applyFont="1" applyBorder="1" applyAlignment="1"/>
    <xf numFmtId="0" fontId="2" fillId="0" borderId="0" xfId="0" applyFont="1" applyProtection="1">
      <protection locked="0"/>
    </xf>
    <xf numFmtId="0" fontId="6" fillId="0" borderId="0" xfId="0" applyFont="1" applyProtection="1">
      <protection locked="0"/>
    </xf>
    <xf numFmtId="0" fontId="2" fillId="0" borderId="0" xfId="0" applyFont="1" applyAlignment="1" applyProtection="1">
      <alignment horizontal="left"/>
      <protection locked="0"/>
    </xf>
    <xf numFmtId="0" fontId="2" fillId="0" borderId="1" xfId="0" applyFont="1" applyFill="1" applyBorder="1" applyAlignment="1" applyProtection="1">
      <alignment vertical="top" wrapText="1"/>
      <protection locked="0"/>
    </xf>
    <xf numFmtId="49" fontId="7" fillId="0" borderId="1" xfId="0" applyNumberFormat="1" applyFont="1" applyFill="1" applyBorder="1" applyAlignment="1" applyProtection="1">
      <alignment vertical="top" wrapText="1"/>
      <protection locked="0"/>
    </xf>
    <xf numFmtId="49" fontId="2" fillId="0" borderId="0" xfId="0" applyNumberFormat="1" applyFont="1" applyProtection="1">
      <protection locked="0"/>
    </xf>
    <xf numFmtId="2" fontId="2" fillId="0" borderId="1" xfId="1" applyNumberFormat="1" applyFont="1" applyFill="1" applyBorder="1" applyAlignment="1" applyProtection="1">
      <alignment horizontal="left" vertical="top" wrapText="1"/>
      <protection locked="0"/>
    </xf>
    <xf numFmtId="0" fontId="2" fillId="0" borderId="0" xfId="0" applyFont="1" applyBorder="1" applyAlignment="1" applyProtection="1">
      <alignment wrapText="1"/>
      <protection locked="0" hidden="1"/>
    </xf>
    <xf numFmtId="0" fontId="8" fillId="0" borderId="0" xfId="0" applyFont="1"/>
    <xf numFmtId="0" fontId="2" fillId="0" borderId="0" xfId="0" applyFont="1" applyAlignment="1">
      <alignment wrapText="1"/>
    </xf>
    <xf numFmtId="0" fontId="9" fillId="0" borderId="1" xfId="0" applyFont="1" applyFill="1" applyBorder="1" applyAlignment="1">
      <alignment vertical="top" wrapText="1"/>
    </xf>
    <xf numFmtId="0" fontId="2" fillId="0" borderId="1" xfId="0" applyFont="1" applyBorder="1" applyAlignment="1">
      <alignment horizontal="left" vertical="top" wrapText="1"/>
    </xf>
    <xf numFmtId="0" fontId="2" fillId="0" borderId="1" xfId="0" applyFont="1" applyBorder="1" applyAlignment="1" applyProtection="1">
      <alignment vertical="top" wrapText="1"/>
    </xf>
    <xf numFmtId="49" fontId="2" fillId="0" borderId="0" xfId="0" applyNumberFormat="1" applyFont="1" applyBorder="1" applyAlignment="1" applyProtection="1">
      <protection locked="0"/>
    </xf>
    <xf numFmtId="49" fontId="3" fillId="0" borderId="5" xfId="0" applyNumberFormat="1" applyFont="1" applyBorder="1" applyAlignment="1" applyProtection="1"/>
    <xf numFmtId="0" fontId="2" fillId="0" borderId="0" xfId="0" applyFont="1" applyBorder="1" applyAlignment="1" applyProtection="1">
      <protection locked="0"/>
    </xf>
    <xf numFmtId="0" fontId="2" fillId="0" borderId="0" xfId="0" applyFont="1" applyBorder="1" applyProtection="1">
      <protection locked="0"/>
    </xf>
    <xf numFmtId="0" fontId="6" fillId="0" borderId="0" xfId="0" applyFont="1" applyBorder="1" applyProtection="1">
      <protection locked="0"/>
    </xf>
    <xf numFmtId="0" fontId="3" fillId="0" borderId="5" xfId="0" applyFont="1" applyBorder="1" applyAlignment="1" applyProtection="1"/>
    <xf numFmtId="49" fontId="2" fillId="0" borderId="0" xfId="0" applyNumberFormat="1" applyFont="1" applyBorder="1" applyAlignment="1" applyProtection="1">
      <alignment horizontal="left"/>
      <protection locked="0"/>
    </xf>
    <xf numFmtId="0" fontId="2" fillId="0" borderId="0" xfId="0" applyFont="1" applyBorder="1" applyAlignment="1" applyProtection="1">
      <alignment horizontal="left"/>
      <protection locked="0"/>
    </xf>
    <xf numFmtId="0" fontId="10"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11" fillId="0" borderId="0" xfId="0" applyFont="1"/>
    <xf numFmtId="0" fontId="12" fillId="0" borderId="6" xfId="0" applyFont="1" applyBorder="1" applyAlignment="1">
      <alignment vertical="center" wrapText="1"/>
    </xf>
    <xf numFmtId="0" fontId="11" fillId="0" borderId="0" xfId="0" applyFont="1" applyAlignment="1">
      <alignment vertical="center"/>
    </xf>
    <xf numFmtId="0" fontId="14" fillId="0" borderId="0" xfId="0" applyFont="1"/>
    <xf numFmtId="0" fontId="14" fillId="0" borderId="1" xfId="0" applyFont="1" applyFill="1" applyBorder="1" applyAlignment="1">
      <alignment horizontal="left" vertical="top" wrapText="1"/>
    </xf>
    <xf numFmtId="49" fontId="14" fillId="0" borderId="1" xfId="0" applyNumberFormat="1" applyFont="1" applyFill="1" applyBorder="1" applyAlignment="1" applyProtection="1">
      <alignment horizontal="left" vertical="top" wrapText="1"/>
      <protection locked="0"/>
    </xf>
    <xf numFmtId="49" fontId="14" fillId="0" borderId="1" xfId="0" applyNumberFormat="1" applyFont="1" applyFill="1" applyBorder="1" applyAlignment="1">
      <alignment horizontal="left" vertical="top" wrapText="1"/>
    </xf>
    <xf numFmtId="0" fontId="15" fillId="0" borderId="1" xfId="0" applyFont="1" applyFill="1" applyBorder="1" applyAlignment="1">
      <alignment vertical="top" wrapText="1"/>
    </xf>
    <xf numFmtId="0" fontId="14" fillId="0" borderId="1" xfId="0" applyFont="1" applyFill="1" applyBorder="1" applyAlignment="1">
      <alignment vertical="top" wrapText="1"/>
    </xf>
    <xf numFmtId="49" fontId="14" fillId="0" borderId="1" xfId="1" applyNumberFormat="1" applyFont="1" applyFill="1" applyBorder="1" applyAlignment="1" applyProtection="1">
      <alignment horizontal="left" vertical="top" wrapText="1"/>
      <protection hidden="1"/>
    </xf>
    <xf numFmtId="49" fontId="14" fillId="0" borderId="1" xfId="1" applyNumberFormat="1" applyFont="1" applyFill="1" applyBorder="1" applyAlignment="1">
      <alignment horizontal="left" vertical="top" wrapText="1"/>
    </xf>
    <xf numFmtId="49" fontId="14" fillId="0" borderId="1" xfId="0" applyNumberFormat="1" applyFont="1" applyBorder="1" applyAlignment="1" applyProtection="1">
      <alignment vertical="top" wrapText="1"/>
    </xf>
    <xf numFmtId="0" fontId="14" fillId="0" borderId="1" xfId="0" applyFont="1" applyBorder="1" applyAlignment="1">
      <alignment horizontal="left" vertical="top" wrapText="1"/>
    </xf>
    <xf numFmtId="0" fontId="14" fillId="0" borderId="1" xfId="0" applyFont="1" applyBorder="1" applyAlignment="1" applyProtection="1">
      <alignment vertical="top" wrapText="1"/>
    </xf>
    <xf numFmtId="0" fontId="14" fillId="0" borderId="0" xfId="0" applyFont="1" applyAlignment="1">
      <alignment wrapText="1"/>
    </xf>
    <xf numFmtId="0" fontId="14" fillId="0" borderId="0" xfId="0" applyFont="1" applyAlignment="1">
      <alignment horizontal="left" wrapText="1"/>
    </xf>
    <xf numFmtId="0" fontId="5" fillId="0" borderId="0" xfId="0" applyFont="1" applyAlignment="1">
      <alignment horizontal="left" vertical="top"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13" fillId="0" borderId="3"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365125</xdr:rowOff>
    </xdr:from>
    <xdr:to>
      <xdr:col>3</xdr:col>
      <xdr:colOff>952500</xdr:colOff>
      <xdr:row>2</xdr:row>
      <xdr:rowOff>127000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890125" y="1444625"/>
          <a:ext cx="968375" cy="26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1</xdr:row>
      <xdr:rowOff>152399</xdr:rowOff>
    </xdr:from>
    <xdr:to>
      <xdr:col>3</xdr:col>
      <xdr:colOff>901700</xdr:colOff>
      <xdr:row>2</xdr:row>
      <xdr:rowOff>374650</xdr:rowOff>
    </xdr:to>
    <xdr:sp macro="[0]!ЗаполнитьАгрегацию" textlink="">
      <xdr:nvSpPr>
        <xdr:cNvPr id="2" name="Штриховая стрелка вправо 1">
          <a:extLst>
            <a:ext uri="{FF2B5EF4-FFF2-40B4-BE49-F238E27FC236}">
              <a16:creationId xmlns:a16="http://schemas.microsoft.com/office/drawing/2014/main" id="{00000000-0008-0000-0400-000002000000}"/>
            </a:ext>
          </a:extLst>
        </xdr:cNvPr>
        <xdr:cNvSpPr/>
      </xdr:nvSpPr>
      <xdr:spPr>
        <a:xfrm flipH="1">
          <a:off x="9782175" y="1238249"/>
          <a:ext cx="1073150" cy="736601"/>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6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590550</xdr:colOff>
      <xdr:row>1</xdr:row>
      <xdr:rowOff>361950</xdr:rowOff>
    </xdr:from>
    <xdr:ext cx="835100" cy="280205"/>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9934575" y="1447800"/>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447675</xdr:colOff>
      <xdr:row>1</xdr:row>
      <xdr:rowOff>152399</xdr:rowOff>
    </xdr:from>
    <xdr:to>
      <xdr:col>4</xdr:col>
      <xdr:colOff>294151</xdr:colOff>
      <xdr:row>2</xdr:row>
      <xdr:rowOff>371473</xdr:rowOff>
    </xdr:to>
    <xdr:sp macro="[0]!CreateAggregation" textlink="">
      <xdr:nvSpPr>
        <xdr:cNvPr id="4" name="Штриховая стрелка вправо 3">
          <a:extLst>
            <a:ext uri="{FF2B5EF4-FFF2-40B4-BE49-F238E27FC236}">
              <a16:creationId xmlns:a16="http://schemas.microsoft.com/office/drawing/2014/main" id="{00000000-0008-0000-0900-000004000000}"/>
            </a:ext>
          </a:extLst>
        </xdr:cNvPr>
        <xdr:cNvSpPr/>
      </xdr:nvSpPr>
      <xdr:spPr>
        <a:xfrm rot="10800000">
          <a:off x="9791700" y="1238249"/>
          <a:ext cx="1065676" cy="704849"/>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9" tint="0.39997558519241921"/>
  </sheetPr>
  <dimension ref="A1:W25"/>
  <sheetViews>
    <sheetView view="pageBreakPreview" topLeftCell="A14" zoomScale="70" zoomScaleNormal="95" zoomScaleSheetLayoutView="70" workbookViewId="0">
      <selection activeCell="B22" sqref="B22"/>
    </sheetView>
  </sheetViews>
  <sheetFormatPr defaultColWidth="9.109375" defaultRowHeight="21" x14ac:dyDescent="0.4"/>
  <cols>
    <col min="1" max="1" width="60.88671875" style="6" customWidth="1"/>
    <col min="2" max="2" width="210.33203125" style="18" customWidth="1"/>
    <col min="3" max="23" width="9.109375" style="3"/>
    <col min="24" max="16384" width="9.109375" style="1"/>
  </cols>
  <sheetData>
    <row r="1" spans="1:5" ht="48.75" customHeight="1" x14ac:dyDescent="0.4">
      <c r="A1" s="63" t="s">
        <v>0</v>
      </c>
      <c r="B1" s="63"/>
      <c r="E1" s="30"/>
    </row>
    <row r="2" spans="1:5" ht="7.5" customHeight="1" x14ac:dyDescent="0.4">
      <c r="A2" s="7"/>
    </row>
    <row r="3" spans="1:5" ht="20.25" hidden="1" customHeight="1" x14ac:dyDescent="0.4">
      <c r="A3" s="9" t="s">
        <v>1</v>
      </c>
      <c r="B3" s="27"/>
    </row>
    <row r="4" spans="1:5" ht="20.25" hidden="1" customHeight="1" x14ac:dyDescent="0.4">
      <c r="A4" s="9" t="s">
        <v>2</v>
      </c>
      <c r="B4" s="21"/>
    </row>
    <row r="5" spans="1:5" ht="20.25" customHeight="1" x14ac:dyDescent="0.4">
      <c r="A5" s="9" t="s">
        <v>11</v>
      </c>
      <c r="B5" s="20" t="s">
        <v>127</v>
      </c>
    </row>
    <row r="6" spans="1:5" ht="20.25" customHeight="1" x14ac:dyDescent="0.4">
      <c r="A6" s="12" t="s">
        <v>12</v>
      </c>
      <c r="B6" s="21">
        <v>1</v>
      </c>
    </row>
    <row r="7" spans="1:5" ht="20.25" customHeight="1" x14ac:dyDescent="0.4">
      <c r="A7" s="64" t="s">
        <v>13</v>
      </c>
      <c r="B7" s="65"/>
    </row>
    <row r="8" spans="1:5" ht="20.25" customHeight="1" x14ac:dyDescent="0.4">
      <c r="A8" s="13" t="s">
        <v>18</v>
      </c>
      <c r="B8" s="21">
        <v>391258751</v>
      </c>
    </row>
    <row r="9" spans="1:5" x14ac:dyDescent="0.4">
      <c r="A9" s="14" t="s">
        <v>14</v>
      </c>
      <c r="B9" s="20" t="s">
        <v>73</v>
      </c>
    </row>
    <row r="10" spans="1:5" x14ac:dyDescent="0.4">
      <c r="A10" s="14" t="s">
        <v>15</v>
      </c>
      <c r="B10" s="20" t="s">
        <v>91</v>
      </c>
    </row>
    <row r="11" spans="1:5" x14ac:dyDescent="0.4">
      <c r="A11" s="14" t="s">
        <v>17</v>
      </c>
      <c r="B11" s="20" t="s">
        <v>92</v>
      </c>
    </row>
    <row r="12" spans="1:5" x14ac:dyDescent="0.4">
      <c r="A12" s="14" t="s">
        <v>16</v>
      </c>
      <c r="B12" s="20" t="s">
        <v>93</v>
      </c>
    </row>
    <row r="13" spans="1:5" x14ac:dyDescent="0.4">
      <c r="A13" s="14" t="s">
        <v>19</v>
      </c>
      <c r="B13" s="10" t="s">
        <v>94</v>
      </c>
    </row>
    <row r="14" spans="1:5" ht="62.25" customHeight="1" x14ac:dyDescent="0.4">
      <c r="A14" s="9" t="s">
        <v>8</v>
      </c>
      <c r="B14" s="10" t="s">
        <v>74</v>
      </c>
    </row>
    <row r="15" spans="1:5" ht="41.25" customHeight="1" x14ac:dyDescent="0.4">
      <c r="A15" s="9" t="s">
        <v>9</v>
      </c>
      <c r="B15" s="10" t="s">
        <v>75</v>
      </c>
    </row>
    <row r="16" spans="1:5" ht="84" x14ac:dyDescent="0.4">
      <c r="A16" s="9" t="s">
        <v>20</v>
      </c>
      <c r="B16" s="15" t="s">
        <v>76</v>
      </c>
    </row>
    <row r="17" spans="1:2" ht="60.75" customHeight="1" x14ac:dyDescent="0.4">
      <c r="A17" s="9" t="s">
        <v>7</v>
      </c>
      <c r="B17" s="10" t="s">
        <v>77</v>
      </c>
    </row>
    <row r="18" spans="1:2" ht="60.75" customHeight="1" x14ac:dyDescent="0.4">
      <c r="A18" s="9" t="s">
        <v>21</v>
      </c>
      <c r="B18" s="10" t="s">
        <v>128</v>
      </c>
    </row>
    <row r="19" spans="1:2" ht="20.25" customHeight="1" x14ac:dyDescent="0.4">
      <c r="A19" s="66" t="s">
        <v>23</v>
      </c>
      <c r="B19" s="67"/>
    </row>
    <row r="20" spans="1:2" ht="20.25" customHeight="1" x14ac:dyDescent="0.4">
      <c r="A20" s="13" t="s">
        <v>3</v>
      </c>
      <c r="B20" s="11">
        <v>11000</v>
      </c>
    </row>
    <row r="21" spans="1:2" ht="20.25" customHeight="1" x14ac:dyDescent="0.4">
      <c r="A21" s="13" t="s">
        <v>5</v>
      </c>
      <c r="B21" s="11" t="s">
        <v>50</v>
      </c>
    </row>
    <row r="22" spans="1:2" ht="20.25" customHeight="1" x14ac:dyDescent="0.4">
      <c r="A22" s="16" t="s">
        <v>6</v>
      </c>
      <c r="B22" s="19">
        <f>B23+B24</f>
        <v>11000</v>
      </c>
    </row>
    <row r="23" spans="1:2" ht="20.25" customHeight="1" x14ac:dyDescent="0.4">
      <c r="A23" s="13" t="s">
        <v>24</v>
      </c>
      <c r="B23" s="17">
        <v>10000</v>
      </c>
    </row>
    <row r="24" spans="1:2" ht="20.25" customHeight="1" x14ac:dyDescent="0.4">
      <c r="A24" s="13" t="s">
        <v>4</v>
      </c>
      <c r="B24" s="17">
        <v>1000</v>
      </c>
    </row>
    <row r="25" spans="1:2" ht="63" customHeight="1" x14ac:dyDescent="0.4">
      <c r="A25" s="9" t="s">
        <v>25</v>
      </c>
      <c r="B25" s="15" t="s">
        <v>95</v>
      </c>
    </row>
  </sheetData>
  <sheetProtection algorithmName="SHA-512" hashValue="QOQJeUR41AuQPu38yDnh6rxOr2DAh7eRKfgWvw2PWixauPAPuelLZChNe62zz/lyu6QcRN3YeY9W72v3U1rAUQ==" saltValue="05pf9mXJ8fR+oQqFqUli3A==" spinCount="100000" sheet="1" objects="1" scenarios="1"/>
  <protectedRanges>
    <protectedRange sqref="B13:B18 B20:B21 B23:B25" name="разрешено для редактирования"/>
  </protectedRanges>
  <mergeCells count="3">
    <mergeCell ref="A1:B1"/>
    <mergeCell ref="A7:B7"/>
    <mergeCell ref="A19:B19"/>
  </mergeCells>
  <dataValidations count="5">
    <dataValidation type="whole" allowBlank="1" showInputMessage="1" showErrorMessage="1" errorTitle="Формат ячейки" error="Значение ячейки должно быть циферным, 9 символов" sqref="B8 B4">
      <formula1>100000000</formula1>
      <formula2>999999999</formula2>
    </dataValidation>
    <dataValidation type="decimal" allowBlank="1" showInputMessage="1" showErrorMessage="1" errorTitle="Формат ячейки" error="Введите сумму" sqref="B24">
      <formula1>0</formula1>
      <formula2>999999999999</formula2>
    </dataValidation>
    <dataValidation type="whole" allowBlank="1" showInputMessage="1" showErrorMessage="1" errorTitle="Формат ячейки" error="Введите целое число" sqref="B6">
      <formula1>0</formula1>
      <formula2>100</formula2>
    </dataValidation>
    <dataValidation type="whole" operator="greaterThan" allowBlank="1" showInputMessage="1" showErrorMessage="1" errorTitle="Формат ячейки" error="Введите целое число" sqref="B20">
      <formula1>0</formula1>
    </dataValidation>
    <dataValidation type="decimal" operator="greaterThan" allowBlank="1" showInputMessage="1" showErrorMessage="1" errorTitle="Формат ячейки" error="Введите сумму &gt;0" sqref="B23">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14:formula1>
            <xm:f>Справочник!$A$2:$A$8</xm:f>
          </x14:formula1>
          <xm:sqref>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0" tint="-0.249977111117893"/>
  </sheetPr>
  <dimension ref="A1:B22"/>
  <sheetViews>
    <sheetView showGridLines="0" view="pageBreakPreview" topLeftCell="A7" zoomScale="70" zoomScaleNormal="70" zoomScaleSheetLayoutView="70" workbookViewId="0">
      <selection activeCell="B14" sqref="B14"/>
    </sheetView>
  </sheetViews>
  <sheetFormatPr defaultColWidth="9.109375" defaultRowHeight="21" x14ac:dyDescent="0.4"/>
  <cols>
    <col min="1" max="1" width="44.6640625" style="32" customWidth="1"/>
    <col min="2" max="2" width="95.44140625" style="46" customWidth="1"/>
    <col min="3" max="16384" width="9.109375" style="1"/>
  </cols>
  <sheetData>
    <row r="1" spans="1:2" ht="85.5" customHeight="1" x14ac:dyDescent="0.4">
      <c r="A1" s="69" t="s">
        <v>71</v>
      </c>
      <c r="B1" s="69"/>
    </row>
    <row r="2" spans="1:2" ht="38.25" customHeight="1" x14ac:dyDescent="0.4">
      <c r="A2" s="44" t="s">
        <v>48</v>
      </c>
      <c r="B2" s="45" t="s">
        <v>97</v>
      </c>
    </row>
    <row r="3" spans="1:2" ht="30" customHeight="1" x14ac:dyDescent="0.4">
      <c r="A3" s="11" t="s">
        <v>37</v>
      </c>
      <c r="B3" s="45" t="s">
        <v>98</v>
      </c>
    </row>
    <row r="4" spans="1:2" ht="30" customHeight="1" x14ac:dyDescent="0.4">
      <c r="A4" s="11" t="s">
        <v>36</v>
      </c>
      <c r="B4" s="45" t="s">
        <v>99</v>
      </c>
    </row>
    <row r="5" spans="1:2" ht="42" x14ac:dyDescent="0.4">
      <c r="A5" s="11" t="s">
        <v>72</v>
      </c>
      <c r="B5" s="45" t="s">
        <v>100</v>
      </c>
    </row>
    <row r="6" spans="1:2" ht="30" customHeight="1" x14ac:dyDescent="0.4">
      <c r="A6" s="11" t="s">
        <v>46</v>
      </c>
      <c r="B6" s="45" t="s">
        <v>101</v>
      </c>
    </row>
    <row r="7" spans="1:2" ht="40.5" customHeight="1" x14ac:dyDescent="0.4">
      <c r="A7" s="33" t="s">
        <v>27</v>
      </c>
      <c r="B7" s="45" t="s">
        <v>96</v>
      </c>
    </row>
    <row r="8" spans="1:2" ht="30" customHeight="1" x14ac:dyDescent="0.4">
      <c r="A8" s="15" t="s">
        <v>28</v>
      </c>
      <c r="B8" s="45">
        <v>1</v>
      </c>
    </row>
    <row r="9" spans="1:2" ht="40.5" customHeight="1" x14ac:dyDescent="0.4">
      <c r="A9" s="33" t="s">
        <v>29</v>
      </c>
      <c r="B9" s="45" t="s">
        <v>102</v>
      </c>
    </row>
    <row r="10" spans="1:2" ht="30" customHeight="1" x14ac:dyDescent="0.4">
      <c r="A10" s="33" t="s">
        <v>45</v>
      </c>
      <c r="B10" s="34" t="s">
        <v>106</v>
      </c>
    </row>
    <row r="11" spans="1:2" ht="81" customHeight="1" x14ac:dyDescent="0.4">
      <c r="A11" s="33" t="s">
        <v>44</v>
      </c>
      <c r="B11" s="45" t="s">
        <v>103</v>
      </c>
    </row>
    <row r="12" spans="1:2" ht="66" customHeight="1" x14ac:dyDescent="0.4">
      <c r="A12" s="33" t="s">
        <v>41</v>
      </c>
      <c r="B12" s="45" t="s">
        <v>104</v>
      </c>
    </row>
    <row r="13" spans="1:2" ht="61.5" customHeight="1" x14ac:dyDescent="0.4">
      <c r="A13" s="33" t="s">
        <v>40</v>
      </c>
      <c r="B13" s="45" t="s">
        <v>105</v>
      </c>
    </row>
    <row r="14" spans="1:2" ht="30" customHeight="1" x14ac:dyDescent="0.4">
      <c r="A14" s="11" t="s">
        <v>35</v>
      </c>
      <c r="B14" s="45">
        <v>11000</v>
      </c>
    </row>
    <row r="15" spans="1:2" ht="30" customHeight="1" x14ac:dyDescent="0.4">
      <c r="A15" s="11" t="s">
        <v>39</v>
      </c>
      <c r="B15" s="45" t="s">
        <v>50</v>
      </c>
    </row>
    <row r="16" spans="1:2" ht="30" customHeight="1" x14ac:dyDescent="0.4">
      <c r="A16" s="11" t="s">
        <v>33</v>
      </c>
      <c r="B16" s="45">
        <v>11000</v>
      </c>
    </row>
    <row r="17" spans="1:2" ht="30" customHeight="1" x14ac:dyDescent="0.4">
      <c r="A17" s="11" t="s">
        <v>31</v>
      </c>
      <c r="B17" s="45">
        <v>10000</v>
      </c>
    </row>
    <row r="18" spans="1:2" ht="30" customHeight="1" x14ac:dyDescent="0.4">
      <c r="A18" s="11" t="s">
        <v>32</v>
      </c>
      <c r="B18" s="45">
        <v>1000</v>
      </c>
    </row>
    <row r="19" spans="1:2" ht="102" customHeight="1" x14ac:dyDescent="0.4">
      <c r="A19" s="33" t="s">
        <v>38</v>
      </c>
      <c r="B19" s="45" t="s">
        <v>107</v>
      </c>
    </row>
    <row r="20" spans="1:2" ht="108.75" customHeight="1" x14ac:dyDescent="0.4">
      <c r="A20" s="35" t="s">
        <v>70</v>
      </c>
      <c r="B20" s="45" t="s">
        <v>124</v>
      </c>
    </row>
    <row r="21" spans="1:2" ht="102" customHeight="1" x14ac:dyDescent="0.4">
      <c r="A21" s="35" t="s">
        <v>69</v>
      </c>
      <c r="B21" s="45" t="s">
        <v>125</v>
      </c>
    </row>
    <row r="22" spans="1:2" ht="108.75" customHeight="1" x14ac:dyDescent="0.4">
      <c r="A22" s="35" t="s">
        <v>68</v>
      </c>
      <c r="B22" s="45" t="s">
        <v>126</v>
      </c>
    </row>
  </sheetData>
  <dataConsolidate link="1"/>
  <mergeCells count="1">
    <mergeCell ref="A1:B1"/>
  </mergeCells>
  <pageMargins left="0.61" right="0.28000000000000003" top="0.75" bottom="0.67" header="0.3" footer="0.3"/>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0" tint="-0.249977111117893"/>
  </sheetPr>
  <dimension ref="A1:B8"/>
  <sheetViews>
    <sheetView view="pageBreakPreview" zoomScaleNormal="100" zoomScaleSheetLayoutView="100" workbookViewId="0">
      <selection activeCell="B2" sqref="B2"/>
    </sheetView>
  </sheetViews>
  <sheetFormatPr defaultRowHeight="14.4" x14ac:dyDescent="0.3"/>
  <cols>
    <col min="1" max="1" width="29" customWidth="1"/>
    <col min="2" max="2" width="22.5546875" customWidth="1"/>
  </cols>
  <sheetData>
    <row r="1" spans="1:2" ht="20.399999999999999" x14ac:dyDescent="0.35">
      <c r="A1" s="70" t="s">
        <v>49</v>
      </c>
      <c r="B1" s="70"/>
    </row>
    <row r="2" spans="1:2" x14ac:dyDescent="0.3">
      <c r="A2" s="31" t="s">
        <v>50</v>
      </c>
      <c r="B2" s="31" t="s">
        <v>62</v>
      </c>
    </row>
    <row r="3" spans="1:2" x14ac:dyDescent="0.3">
      <c r="A3" s="31" t="s">
        <v>51</v>
      </c>
      <c r="B3" s="31" t="s">
        <v>61</v>
      </c>
    </row>
    <row r="4" spans="1:2" x14ac:dyDescent="0.3">
      <c r="A4" s="31" t="s">
        <v>52</v>
      </c>
      <c r="B4" s="31" t="s">
        <v>58</v>
      </c>
    </row>
    <row r="5" spans="1:2" x14ac:dyDescent="0.3">
      <c r="A5" s="31" t="s">
        <v>56</v>
      </c>
      <c r="B5" s="31" t="s">
        <v>57</v>
      </c>
    </row>
    <row r="6" spans="1:2" x14ac:dyDescent="0.3">
      <c r="A6" s="31" t="s">
        <v>54</v>
      </c>
      <c r="B6" s="31" t="s">
        <v>60</v>
      </c>
    </row>
    <row r="7" spans="1:2" x14ac:dyDescent="0.3">
      <c r="A7" s="31" t="s">
        <v>53</v>
      </c>
      <c r="B7" s="31" t="s">
        <v>63</v>
      </c>
    </row>
    <row r="8" spans="1:2" x14ac:dyDescent="0.3">
      <c r="A8" s="31" t="s">
        <v>55</v>
      </c>
      <c r="B8" s="31" t="s">
        <v>59</v>
      </c>
    </row>
  </sheetData>
  <sheetProtection algorithmName="SHA-512" hashValue="m3bVfkkeRa9NlUckeIPTtzjFkYdsZ3S3WkTXRhHnzfLEsV6WD3wXeYwQxVlxq9w8DZcYxN5iB27LTNqY+rkrFA==" saltValue="ABwyc56w9D1GSs0FO34kkg==" spinCount="100000" sheet="1" objects="1" scenario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9" tint="0.79998168889431442"/>
  </sheetPr>
  <dimension ref="A1:X6"/>
  <sheetViews>
    <sheetView view="pageBreakPreview" zoomScaleNormal="100" zoomScaleSheetLayoutView="100" workbookViewId="0">
      <selection sqref="A1:A6"/>
    </sheetView>
  </sheetViews>
  <sheetFormatPr defaultColWidth="9.109375" defaultRowHeight="21" x14ac:dyDescent="0.4"/>
  <cols>
    <col min="1" max="1" width="246.88671875" style="28" customWidth="1"/>
    <col min="2" max="16384" width="9.109375" style="1"/>
  </cols>
  <sheetData>
    <row r="1" spans="1:24" ht="21.6" thickBot="1" x14ac:dyDescent="0.45">
      <c r="A1" s="37" t="s">
        <v>22</v>
      </c>
      <c r="B1" s="22"/>
    </row>
    <row r="2" spans="1:24" ht="21.6" thickTop="1" x14ac:dyDescent="0.4">
      <c r="A2" s="28" t="s">
        <v>80</v>
      </c>
      <c r="B2" s="4"/>
      <c r="C2" s="4"/>
      <c r="D2" s="4"/>
      <c r="E2" s="4"/>
      <c r="F2" s="4"/>
      <c r="G2" s="4"/>
      <c r="H2" s="4"/>
      <c r="I2" s="4"/>
      <c r="J2" s="4"/>
      <c r="K2" s="4"/>
      <c r="L2" s="4"/>
      <c r="M2" s="4"/>
      <c r="N2" s="4"/>
      <c r="O2" s="4"/>
      <c r="P2" s="4"/>
      <c r="Q2" s="4"/>
      <c r="R2" s="4"/>
      <c r="S2" s="4"/>
      <c r="T2" s="4"/>
      <c r="U2" s="4"/>
      <c r="V2" s="4"/>
      <c r="W2" s="4"/>
      <c r="X2" s="4"/>
    </row>
    <row r="3" spans="1:24" x14ac:dyDescent="0.4">
      <c r="A3" s="28" t="s">
        <v>81</v>
      </c>
      <c r="B3" s="4"/>
      <c r="C3" s="4"/>
      <c r="D3" s="4"/>
      <c r="E3" s="4"/>
      <c r="F3" s="4"/>
      <c r="G3" s="4"/>
      <c r="H3" s="4"/>
      <c r="I3" s="4"/>
      <c r="J3" s="4"/>
      <c r="K3" s="4"/>
      <c r="L3" s="4"/>
      <c r="M3" s="4"/>
      <c r="N3" s="4"/>
      <c r="O3" s="4"/>
      <c r="P3" s="4"/>
      <c r="Q3" s="4"/>
      <c r="R3" s="4"/>
      <c r="S3" s="4"/>
      <c r="T3" s="4"/>
      <c r="U3" s="4"/>
      <c r="V3" s="4"/>
      <c r="W3" s="4"/>
      <c r="X3" s="4"/>
    </row>
    <row r="4" spans="1:24" x14ac:dyDescent="0.4">
      <c r="A4" s="28" t="s">
        <v>79</v>
      </c>
      <c r="B4" s="4"/>
      <c r="C4" s="4"/>
      <c r="D4" s="4"/>
      <c r="E4" s="4"/>
      <c r="F4" s="4"/>
      <c r="G4" s="4"/>
      <c r="H4" s="4"/>
      <c r="I4" s="4"/>
      <c r="J4" s="4"/>
      <c r="K4" s="4"/>
      <c r="L4" s="4"/>
      <c r="M4" s="4"/>
      <c r="N4" s="4"/>
      <c r="O4" s="4"/>
      <c r="P4" s="4"/>
      <c r="Q4" s="4"/>
      <c r="R4" s="4"/>
      <c r="S4" s="4"/>
      <c r="T4" s="4"/>
      <c r="U4" s="4"/>
      <c r="V4" s="4"/>
      <c r="W4" s="4"/>
      <c r="X4" s="4"/>
    </row>
    <row r="5" spans="1:24" x14ac:dyDescent="0.4">
      <c r="A5" s="28" t="s">
        <v>78</v>
      </c>
    </row>
    <row r="6" spans="1:24" x14ac:dyDescent="0.4">
      <c r="A6" s="28" t="s">
        <v>87</v>
      </c>
    </row>
  </sheetData>
  <sheetProtection algorithmName="SHA-512" hashValue="mKA1gtS9M/jgjMN9jhGB5G0A9Y/B910qqQ57snNOV3tJ1qfvzYqQc2aSjQB+CFktJQ098njsOHaYSFSHcDX/ag==" saltValue="GwvyCWFJ+eurq/+lorq62g=="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9" tint="0.79998168889431442"/>
  </sheetPr>
  <dimension ref="A1:X27"/>
  <sheetViews>
    <sheetView view="pageBreakPreview" zoomScaleNormal="100" zoomScaleSheetLayoutView="100" workbookViewId="0">
      <selection activeCell="A4" sqref="A4"/>
    </sheetView>
  </sheetViews>
  <sheetFormatPr defaultColWidth="9.109375" defaultRowHeight="21" x14ac:dyDescent="0.4"/>
  <cols>
    <col min="1" max="1" width="246.88671875" style="24" customWidth="1"/>
    <col min="2" max="16384" width="9.109375" style="8"/>
  </cols>
  <sheetData>
    <row r="1" spans="1:24" s="1" customFormat="1" ht="21.6" thickBot="1" x14ac:dyDescent="0.45">
      <c r="A1" s="41" t="s">
        <v>26</v>
      </c>
      <c r="B1" s="22"/>
    </row>
    <row r="2" spans="1:24" s="1" customFormat="1" ht="21.6" thickTop="1" x14ac:dyDescent="0.4">
      <c r="A2" s="38" t="s">
        <v>82</v>
      </c>
      <c r="B2" s="4"/>
      <c r="C2" s="4"/>
      <c r="D2" s="4"/>
      <c r="E2" s="4"/>
      <c r="F2" s="4"/>
      <c r="G2" s="4"/>
      <c r="H2" s="4"/>
      <c r="I2" s="4"/>
      <c r="J2" s="4"/>
      <c r="K2" s="4"/>
      <c r="L2" s="4"/>
      <c r="M2" s="4"/>
      <c r="N2" s="4"/>
      <c r="O2" s="4"/>
      <c r="P2" s="4"/>
      <c r="Q2" s="4"/>
      <c r="R2" s="4"/>
      <c r="S2" s="4"/>
      <c r="T2" s="4"/>
      <c r="U2" s="4"/>
      <c r="V2" s="4"/>
      <c r="W2" s="4"/>
      <c r="X2" s="4"/>
    </row>
    <row r="3" spans="1:24" s="1" customFormat="1" x14ac:dyDescent="0.4">
      <c r="A3" s="38" t="s">
        <v>83</v>
      </c>
      <c r="B3" s="4"/>
      <c r="C3" s="4"/>
      <c r="D3" s="4"/>
      <c r="E3" s="4"/>
      <c r="F3" s="4"/>
      <c r="G3" s="4"/>
      <c r="H3" s="4"/>
      <c r="I3" s="4"/>
      <c r="J3" s="4"/>
      <c r="K3" s="4"/>
      <c r="L3" s="4"/>
      <c r="M3" s="4"/>
      <c r="N3" s="4"/>
      <c r="O3" s="4"/>
      <c r="P3" s="4"/>
      <c r="Q3" s="4"/>
      <c r="R3" s="4"/>
      <c r="S3" s="4"/>
      <c r="T3" s="4"/>
      <c r="U3" s="4"/>
      <c r="V3" s="4"/>
      <c r="W3" s="4"/>
      <c r="X3" s="4"/>
    </row>
    <row r="4" spans="1:24" s="1" customFormat="1" x14ac:dyDescent="0.4">
      <c r="A4" s="38" t="s">
        <v>129</v>
      </c>
      <c r="B4" s="4"/>
      <c r="C4" s="4"/>
      <c r="D4" s="4"/>
      <c r="E4" s="4"/>
      <c r="F4" s="4"/>
      <c r="G4" s="4"/>
      <c r="H4" s="4"/>
      <c r="I4" s="4"/>
      <c r="J4" s="4"/>
      <c r="K4" s="4"/>
      <c r="L4" s="4"/>
      <c r="M4" s="4"/>
      <c r="N4" s="4"/>
      <c r="O4" s="4"/>
      <c r="P4" s="4"/>
      <c r="Q4" s="4"/>
      <c r="R4" s="4"/>
      <c r="S4" s="4"/>
      <c r="T4" s="4"/>
      <c r="U4" s="4"/>
      <c r="V4" s="4"/>
      <c r="W4" s="4"/>
      <c r="X4" s="4"/>
    </row>
    <row r="5" spans="1:24" s="1" customFormat="1" x14ac:dyDescent="0.4">
      <c r="A5" s="39" t="s">
        <v>84</v>
      </c>
    </row>
    <row r="6" spans="1:24" s="1" customFormat="1" x14ac:dyDescent="0.4">
      <c r="A6" s="39" t="s">
        <v>88</v>
      </c>
    </row>
    <row r="7" spans="1:24" x14ac:dyDescent="0.4">
      <c r="A7" s="40"/>
    </row>
    <row r="8" spans="1:24" x14ac:dyDescent="0.4">
      <c r="A8" s="40"/>
    </row>
    <row r="9" spans="1:24" x14ac:dyDescent="0.4">
      <c r="A9" s="40"/>
    </row>
    <row r="10" spans="1:24" x14ac:dyDescent="0.4">
      <c r="A10" s="40"/>
    </row>
    <row r="11" spans="1:24" x14ac:dyDescent="0.4">
      <c r="A11" s="40"/>
    </row>
    <row r="12" spans="1:24" x14ac:dyDescent="0.4">
      <c r="A12" s="40"/>
    </row>
    <row r="13" spans="1:24" x14ac:dyDescent="0.4">
      <c r="A13" s="40"/>
    </row>
    <row r="14" spans="1:24" x14ac:dyDescent="0.4">
      <c r="A14" s="40"/>
    </row>
    <row r="15" spans="1:24" x14ac:dyDescent="0.4">
      <c r="A15" s="40"/>
    </row>
    <row r="16" spans="1:24" x14ac:dyDescent="0.4">
      <c r="A16" s="40"/>
    </row>
    <row r="17" spans="1:1" x14ac:dyDescent="0.4">
      <c r="A17" s="40"/>
    </row>
    <row r="18" spans="1:1" x14ac:dyDescent="0.4">
      <c r="A18" s="40"/>
    </row>
    <row r="19" spans="1:1" x14ac:dyDescent="0.4">
      <c r="A19" s="40"/>
    </row>
    <row r="20" spans="1:1" x14ac:dyDescent="0.4">
      <c r="A20" s="40"/>
    </row>
    <row r="21" spans="1:1" x14ac:dyDescent="0.4">
      <c r="A21" s="40"/>
    </row>
    <row r="22" spans="1:1" x14ac:dyDescent="0.4">
      <c r="A22" s="40"/>
    </row>
    <row r="23" spans="1:1" x14ac:dyDescent="0.4">
      <c r="A23" s="40"/>
    </row>
    <row r="24" spans="1:1" x14ac:dyDescent="0.4">
      <c r="A24" s="40"/>
    </row>
    <row r="25" spans="1:1" x14ac:dyDescent="0.4">
      <c r="A25" s="40"/>
    </row>
    <row r="26" spans="1:1" x14ac:dyDescent="0.4">
      <c r="A26" s="40"/>
    </row>
    <row r="27" spans="1:1" x14ac:dyDescent="0.4">
      <c r="A27" s="40"/>
    </row>
  </sheetData>
  <sheetProtection algorithmName="SHA-512" hashValue="RD7IaypTz7GEEjvPvRMFPazhu4cksQmwihn4l1430OB9irMFl7lojSCfAXEwwywm01c7MtVNStCGkXOKdxfYjg==" saltValue="tE4W/Z6Rso6Bm0opYjZ0LA=="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9" tint="0.79998168889431442"/>
  </sheetPr>
  <dimension ref="A1:AB5"/>
  <sheetViews>
    <sheetView tabSelected="1" view="pageBreakPreview" zoomScaleNormal="100" zoomScaleSheetLayoutView="100" workbookViewId="0">
      <selection sqref="A1:A5"/>
    </sheetView>
  </sheetViews>
  <sheetFormatPr defaultColWidth="9.109375" defaultRowHeight="21" x14ac:dyDescent="0.4"/>
  <cols>
    <col min="1" max="1" width="246.88671875" style="25" customWidth="1"/>
    <col min="2" max="16384" width="9.109375" style="2"/>
  </cols>
  <sheetData>
    <row r="1" spans="1:28" ht="21.6" thickBot="1" x14ac:dyDescent="0.45">
      <c r="A1" s="41" t="s">
        <v>10</v>
      </c>
      <c r="B1" s="22"/>
      <c r="C1" s="22"/>
      <c r="D1" s="22"/>
    </row>
    <row r="2" spans="1:28" ht="21.6" thickTop="1" x14ac:dyDescent="0.4">
      <c r="A2" s="42" t="s">
        <v>85</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4">
      <c r="A3" s="36" t="s">
        <v>86</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4">
      <c r="A4" s="43" t="s">
        <v>89</v>
      </c>
    </row>
    <row r="5" spans="1:28" x14ac:dyDescent="0.4">
      <c r="A5" s="25" t="s">
        <v>90</v>
      </c>
    </row>
  </sheetData>
  <sheetProtection algorithmName="SHA-512" hashValue="QztpJWgfinANuS5HCT771/27IQlF+u7uAwvVc4KaHX6ZuuGLe8tfIoM3kDiRFDr3RfXivjeU/1Zf+hlAc25OHg==" saltValue="A0XOK7rTBYErw+rHKvb/Yw==" spinCount="100000"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0" tint="-0.249977111117893"/>
  </sheetPr>
  <dimension ref="A1:B23"/>
  <sheetViews>
    <sheetView showGridLines="0" view="pageBreakPreview" topLeftCell="A22" zoomScaleNormal="70" zoomScaleSheetLayoutView="100" workbookViewId="0">
      <selection activeCell="B21" sqref="B21"/>
    </sheetView>
  </sheetViews>
  <sheetFormatPr defaultColWidth="9.109375" defaultRowHeight="15.6" x14ac:dyDescent="0.3"/>
  <cols>
    <col min="1" max="1" width="44.6640625" style="61" customWidth="1"/>
    <col min="2" max="2" width="96.88671875" style="62" customWidth="1"/>
    <col min="3" max="3" width="9.109375" style="50"/>
    <col min="4" max="4" width="18.33203125" style="50" customWidth="1"/>
    <col min="5" max="16384" width="9.109375" style="50"/>
  </cols>
  <sheetData>
    <row r="1" spans="1:2" ht="85.5" customHeight="1" x14ac:dyDescent="0.3">
      <c r="A1" s="68" t="s">
        <v>67</v>
      </c>
      <c r="B1" s="68"/>
    </row>
    <row r="2" spans="1:2" ht="31.2" x14ac:dyDescent="0.3">
      <c r="A2" s="51" t="s">
        <v>13</v>
      </c>
      <c r="B2" s="52" t="s">
        <v>73</v>
      </c>
    </row>
    <row r="3" spans="1:2" ht="30" customHeight="1" x14ac:dyDescent="0.3">
      <c r="A3" s="51" t="s">
        <v>18</v>
      </c>
      <c r="B3" s="52">
        <v>391258751</v>
      </c>
    </row>
    <row r="4" spans="1:2" ht="30" customHeight="1" x14ac:dyDescent="0.3">
      <c r="A4" s="51" t="s">
        <v>15</v>
      </c>
      <c r="B4" s="52" t="s">
        <v>91</v>
      </c>
    </row>
    <row r="5" spans="1:2" ht="48.6" customHeight="1" x14ac:dyDescent="0.3">
      <c r="A5" s="51" t="s">
        <v>17</v>
      </c>
      <c r="B5" s="52" t="s">
        <v>92</v>
      </c>
    </row>
    <row r="6" spans="1:2" ht="30" customHeight="1" x14ac:dyDescent="0.3">
      <c r="A6" s="51" t="s">
        <v>16</v>
      </c>
      <c r="B6" s="52" t="s">
        <v>93</v>
      </c>
    </row>
    <row r="7" spans="1:2" ht="30" customHeight="1" x14ac:dyDescent="0.3">
      <c r="A7" s="51" t="s">
        <v>19</v>
      </c>
      <c r="B7" s="53" t="s">
        <v>94</v>
      </c>
    </row>
    <row r="8" spans="1:2" ht="40.5" customHeight="1" x14ac:dyDescent="0.3">
      <c r="A8" s="54" t="s">
        <v>11</v>
      </c>
      <c r="B8" s="52" t="s">
        <v>127</v>
      </c>
    </row>
    <row r="9" spans="1:2" ht="30" customHeight="1" x14ac:dyDescent="0.3">
      <c r="A9" s="55" t="s">
        <v>12</v>
      </c>
      <c r="B9" s="52">
        <v>1</v>
      </c>
    </row>
    <row r="10" spans="1:2" ht="40.5" customHeight="1" x14ac:dyDescent="0.3">
      <c r="A10" s="54" t="s">
        <v>8</v>
      </c>
      <c r="B10" s="53" t="s">
        <v>74</v>
      </c>
    </row>
    <row r="11" spans="1:2" ht="19.8" customHeight="1" x14ac:dyDescent="0.3">
      <c r="A11" s="54" t="s">
        <v>9</v>
      </c>
      <c r="B11" s="53" t="s">
        <v>75</v>
      </c>
    </row>
    <row r="12" spans="1:2" ht="111.6" customHeight="1" x14ac:dyDescent="0.3">
      <c r="A12" s="54" t="s">
        <v>20</v>
      </c>
      <c r="B12" s="53" t="s">
        <v>76</v>
      </c>
    </row>
    <row r="13" spans="1:2" ht="31.8" customHeight="1" x14ac:dyDescent="0.3">
      <c r="A13" s="54" t="s">
        <v>7</v>
      </c>
      <c r="B13" s="53" t="s">
        <v>77</v>
      </c>
    </row>
    <row r="14" spans="1:2" ht="84" customHeight="1" x14ac:dyDescent="0.3">
      <c r="A14" s="54" t="s">
        <v>21</v>
      </c>
      <c r="B14" s="53" t="s">
        <v>128</v>
      </c>
    </row>
    <row r="15" spans="1:2" ht="22.8" customHeight="1" x14ac:dyDescent="0.3">
      <c r="A15" s="51" t="s">
        <v>3</v>
      </c>
      <c r="B15" s="53">
        <v>11000</v>
      </c>
    </row>
    <row r="16" spans="1:2" ht="30" customHeight="1" x14ac:dyDescent="0.3">
      <c r="A16" s="51" t="s">
        <v>5</v>
      </c>
      <c r="B16" s="53" t="s">
        <v>50</v>
      </c>
    </row>
    <row r="17" spans="1:2" ht="30" customHeight="1" x14ac:dyDescent="0.3">
      <c r="A17" s="51" t="s">
        <v>6</v>
      </c>
      <c r="B17" s="56">
        <v>11000</v>
      </c>
    </row>
    <row r="18" spans="1:2" ht="30" customHeight="1" x14ac:dyDescent="0.3">
      <c r="A18" s="51" t="s">
        <v>24</v>
      </c>
      <c r="B18" s="57">
        <v>10000</v>
      </c>
    </row>
    <row r="19" spans="1:2" ht="30" customHeight="1" x14ac:dyDescent="0.3">
      <c r="A19" s="51" t="s">
        <v>4</v>
      </c>
      <c r="B19" s="57">
        <v>1000</v>
      </c>
    </row>
    <row r="20" spans="1:2" ht="71.400000000000006" customHeight="1" x14ac:dyDescent="0.3">
      <c r="A20" s="54" t="s">
        <v>25</v>
      </c>
      <c r="B20" s="53" t="s">
        <v>95</v>
      </c>
    </row>
    <row r="21" spans="1:2" ht="116.4" customHeight="1" x14ac:dyDescent="0.3">
      <c r="A21" s="58" t="s">
        <v>64</v>
      </c>
      <c r="B21" s="59" t="s">
        <v>122</v>
      </c>
    </row>
    <row r="22" spans="1:2" ht="82.8" customHeight="1" x14ac:dyDescent="0.3">
      <c r="A22" s="60" t="s">
        <v>65</v>
      </c>
      <c r="B22" s="59" t="s">
        <v>130</v>
      </c>
    </row>
    <row r="23" spans="1:2" ht="108.75" customHeight="1" x14ac:dyDescent="0.3">
      <c r="A23" s="60" t="s">
        <v>66</v>
      </c>
      <c r="B23" s="59" t="s">
        <v>123</v>
      </c>
    </row>
  </sheetData>
  <protectedRanges>
    <protectedRange sqref="B7" name="разрешено для редактирования"/>
    <protectedRange sqref="B15:B16 B18:B20 B10:B14" name="разрешено для редактирования_1"/>
  </protectedRanges>
  <dataConsolidate link="1"/>
  <mergeCells count="1">
    <mergeCell ref="A1:B1"/>
  </mergeCells>
  <pageMargins left="0.61" right="0.28000000000000003" top="0.75" bottom="0.67"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9" tint="0.39997558519241921"/>
  </sheetPr>
  <dimension ref="A1:W22"/>
  <sheetViews>
    <sheetView view="pageBreakPreview" topLeftCell="A10" zoomScale="70" zoomScaleNormal="55" zoomScaleSheetLayoutView="70" workbookViewId="0">
      <selection activeCell="B17" sqref="B17"/>
    </sheetView>
  </sheetViews>
  <sheetFormatPr defaultColWidth="9.109375" defaultRowHeight="21" x14ac:dyDescent="0.4"/>
  <cols>
    <col min="1" max="1" width="57.109375" style="6" customWidth="1"/>
    <col min="2" max="2" width="210.33203125" style="18" customWidth="1"/>
    <col min="3" max="23" width="9.109375" style="3"/>
    <col min="24" max="16384" width="9.109375" style="1"/>
  </cols>
  <sheetData>
    <row r="1" spans="1:2" ht="48.75" customHeight="1" x14ac:dyDescent="0.4">
      <c r="A1" s="63" t="s">
        <v>71</v>
      </c>
      <c r="B1" s="63"/>
    </row>
    <row r="2" spans="1:2" ht="7.5" customHeight="1" x14ac:dyDescent="0.4">
      <c r="A2" s="7"/>
    </row>
    <row r="3" spans="1:2" s="3" customFormat="1" ht="20.25" customHeight="1" x14ac:dyDescent="0.4">
      <c r="A3" s="9" t="s">
        <v>27</v>
      </c>
      <c r="B3" s="20" t="s">
        <v>96</v>
      </c>
    </row>
    <row r="4" spans="1:2" s="3" customFormat="1" ht="20.25" customHeight="1" x14ac:dyDescent="0.4">
      <c r="A4" s="12" t="s">
        <v>28</v>
      </c>
      <c r="B4" s="21">
        <v>1</v>
      </c>
    </row>
    <row r="5" spans="1:2" s="3" customFormat="1" ht="20.25" customHeight="1" x14ac:dyDescent="0.4">
      <c r="A5" s="64" t="s">
        <v>47</v>
      </c>
      <c r="B5" s="65"/>
    </row>
    <row r="6" spans="1:2" s="3" customFormat="1" x14ac:dyDescent="0.4">
      <c r="A6" s="14" t="s">
        <v>48</v>
      </c>
      <c r="B6" s="20" t="s">
        <v>97</v>
      </c>
    </row>
    <row r="7" spans="1:2" s="3" customFormat="1" x14ac:dyDescent="0.4">
      <c r="A7" s="14" t="s">
        <v>37</v>
      </c>
      <c r="B7" s="20" t="s">
        <v>98</v>
      </c>
    </row>
    <row r="8" spans="1:2" s="3" customFormat="1" x14ac:dyDescent="0.4">
      <c r="A8" s="14" t="s">
        <v>36</v>
      </c>
      <c r="B8" s="20" t="s">
        <v>99</v>
      </c>
    </row>
    <row r="9" spans="1:2" s="3" customFormat="1" x14ac:dyDescent="0.4">
      <c r="A9" s="14" t="s">
        <v>72</v>
      </c>
      <c r="B9" s="47" t="s">
        <v>100</v>
      </c>
    </row>
    <row r="10" spans="1:2" s="3" customFormat="1" x14ac:dyDescent="0.4">
      <c r="A10" s="14" t="s">
        <v>46</v>
      </c>
      <c r="B10" s="47" t="s">
        <v>101</v>
      </c>
    </row>
    <row r="11" spans="1:2" s="3" customFormat="1" ht="62.25" customHeight="1" x14ac:dyDescent="0.4">
      <c r="A11" s="9" t="s">
        <v>29</v>
      </c>
      <c r="B11" s="20" t="s">
        <v>102</v>
      </c>
    </row>
    <row r="12" spans="1:2" s="3" customFormat="1" ht="41.25" customHeight="1" x14ac:dyDescent="0.4">
      <c r="A12" s="9" t="s">
        <v>45</v>
      </c>
      <c r="B12" s="20" t="s">
        <v>106</v>
      </c>
    </row>
    <row r="13" spans="1:2" s="3" customFormat="1" ht="63" x14ac:dyDescent="0.4">
      <c r="A13" s="9" t="s">
        <v>44</v>
      </c>
      <c r="B13" s="26" t="s">
        <v>103</v>
      </c>
    </row>
    <row r="14" spans="1:2" s="3" customFormat="1" ht="60.75" customHeight="1" x14ac:dyDescent="0.4">
      <c r="A14" s="9" t="s">
        <v>41</v>
      </c>
      <c r="B14" s="20" t="s">
        <v>104</v>
      </c>
    </row>
    <row r="15" spans="1:2" s="3" customFormat="1" ht="60.75" customHeight="1" x14ac:dyDescent="0.4">
      <c r="A15" s="9" t="s">
        <v>40</v>
      </c>
      <c r="B15" s="20" t="s">
        <v>105</v>
      </c>
    </row>
    <row r="16" spans="1:2" s="3" customFormat="1" ht="20.25" customHeight="1" x14ac:dyDescent="0.4">
      <c r="A16" s="66" t="s">
        <v>34</v>
      </c>
      <c r="B16" s="67"/>
    </row>
    <row r="17" spans="1:2" s="3" customFormat="1" ht="20.25" customHeight="1" thickBot="1" x14ac:dyDescent="0.45">
      <c r="A17" s="13" t="s">
        <v>35</v>
      </c>
      <c r="B17" s="48" t="s">
        <v>53</v>
      </c>
    </row>
    <row r="18" spans="1:2" s="3" customFormat="1" ht="20.25" customHeight="1" x14ac:dyDescent="0.4">
      <c r="A18" s="13" t="s">
        <v>39</v>
      </c>
      <c r="B18" s="21" t="s">
        <v>50</v>
      </c>
    </row>
    <row r="19" spans="1:2" s="3" customFormat="1" ht="20.25" customHeight="1" x14ac:dyDescent="0.4">
      <c r="A19" s="16" t="s">
        <v>33</v>
      </c>
      <c r="B19" s="19">
        <f>B20+B21</f>
        <v>11000</v>
      </c>
    </row>
    <row r="20" spans="1:2" s="3" customFormat="1" ht="20.25" customHeight="1" x14ac:dyDescent="0.4">
      <c r="A20" s="13" t="s">
        <v>31</v>
      </c>
      <c r="B20" s="29">
        <v>10000</v>
      </c>
    </row>
    <row r="21" spans="1:2" s="3" customFormat="1" ht="20.25" customHeight="1" x14ac:dyDescent="0.4">
      <c r="A21" s="13" t="s">
        <v>32</v>
      </c>
      <c r="B21" s="29">
        <v>1000</v>
      </c>
    </row>
    <row r="22" spans="1:2" s="3" customFormat="1" ht="63" customHeight="1" x14ac:dyDescent="0.4">
      <c r="A22" s="9" t="s">
        <v>38</v>
      </c>
      <c r="B22" s="26" t="s">
        <v>107</v>
      </c>
    </row>
  </sheetData>
  <sheetProtection algorithmName="SHA-512" hashValue="Ql5UadtATtb/Wq15a6xorLIr1kq2P/kOeul5dw5CzKJDfyaFSY+z3QyML7WGQ2bOAok8eCg9VWwjXAc0Yne1sA==" saltValue="yuvPajFKSMDA4q1tQIoBEg==" spinCount="100000" sheet="1" objects="1" scenarios="1"/>
  <mergeCells count="3">
    <mergeCell ref="A1:B1"/>
    <mergeCell ref="A5:B5"/>
    <mergeCell ref="A16:B16"/>
  </mergeCells>
  <dataValidations count="3">
    <dataValidation type="whole" allowBlank="1" showInputMessage="1" showErrorMessage="1" errorTitle="Формат ячейки" error="Введите целое число" sqref="B4">
      <formula1>0</formula1>
      <formula2>99</formula2>
    </dataValidation>
    <dataValidation type="decimal" operator="greaterThanOrEqual" allowBlank="1" showInputMessage="1" showErrorMessage="1" errorTitle="Формат ячейки" error="Введите сумму" sqref="B21">
      <formula1>0</formula1>
    </dataValidation>
    <dataValidation type="decimal" operator="greaterThan" allowBlank="1" showInputMessage="1" showErrorMessage="1" errorTitle="Формат ячейки" error="Введите сумму &gt;0" sqref="B20">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щим списком для выбора валюты">
          <x14:formula1>
            <xm:f>Справочник!$A$2:$A$8</xm:f>
          </x14:formula1>
          <xm:sqref>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9" tint="0.79998168889431442"/>
  </sheetPr>
  <dimension ref="A1:X7"/>
  <sheetViews>
    <sheetView view="pageBreakPreview" zoomScaleNormal="100" zoomScaleSheetLayoutView="100" workbookViewId="0">
      <selection activeCell="A11" sqref="A11"/>
    </sheetView>
  </sheetViews>
  <sheetFormatPr defaultColWidth="9.109375" defaultRowHeight="21" x14ac:dyDescent="0.4"/>
  <cols>
    <col min="1" max="1" width="246.88671875" style="23" customWidth="1"/>
    <col min="2" max="16384" width="9.109375" style="1"/>
  </cols>
  <sheetData>
    <row r="1" spans="1:24" ht="21.6" thickBot="1" x14ac:dyDescent="0.45">
      <c r="A1" s="41" t="s">
        <v>42</v>
      </c>
      <c r="B1" s="22"/>
    </row>
    <row r="2" spans="1:24" ht="21.6" thickTop="1" x14ac:dyDescent="0.4">
      <c r="A2" s="49" t="s">
        <v>108</v>
      </c>
      <c r="B2" s="4"/>
      <c r="C2" s="4"/>
      <c r="D2" s="4"/>
      <c r="E2" s="4"/>
      <c r="F2" s="4"/>
      <c r="G2" s="4"/>
      <c r="H2" s="4"/>
      <c r="I2" s="4"/>
      <c r="J2" s="4"/>
      <c r="K2" s="4"/>
      <c r="L2" s="4"/>
      <c r="M2" s="4"/>
      <c r="N2" s="4"/>
      <c r="O2" s="4"/>
      <c r="P2" s="4"/>
      <c r="Q2" s="4"/>
      <c r="R2" s="4"/>
      <c r="S2" s="4"/>
      <c r="T2" s="4"/>
      <c r="U2" s="4"/>
      <c r="V2" s="4"/>
      <c r="W2" s="4"/>
      <c r="X2" s="4"/>
    </row>
    <row r="3" spans="1:24" x14ac:dyDescent="0.4">
      <c r="A3" s="49" t="s">
        <v>109</v>
      </c>
      <c r="B3" s="4"/>
      <c r="C3" s="4"/>
      <c r="D3" s="4"/>
      <c r="E3" s="4"/>
      <c r="F3" s="4"/>
      <c r="G3" s="4"/>
      <c r="H3" s="4"/>
      <c r="I3" s="4"/>
      <c r="J3" s="4"/>
      <c r="K3" s="4"/>
      <c r="L3" s="4"/>
      <c r="M3" s="4"/>
      <c r="N3" s="4"/>
      <c r="O3" s="4"/>
      <c r="P3" s="4"/>
      <c r="Q3" s="4"/>
      <c r="R3" s="4"/>
      <c r="S3" s="4"/>
      <c r="T3" s="4"/>
      <c r="U3" s="4"/>
      <c r="V3" s="4"/>
      <c r="W3" s="4"/>
      <c r="X3" s="4"/>
    </row>
    <row r="4" spans="1:24" x14ac:dyDescent="0.4">
      <c r="A4" s="49" t="s">
        <v>110</v>
      </c>
      <c r="B4" s="4"/>
      <c r="C4" s="4"/>
      <c r="D4" s="4"/>
      <c r="E4" s="4"/>
      <c r="F4" s="4"/>
      <c r="G4" s="4"/>
      <c r="H4" s="4"/>
      <c r="I4" s="4"/>
      <c r="J4" s="4"/>
      <c r="K4" s="4"/>
      <c r="L4" s="4"/>
      <c r="M4" s="4"/>
      <c r="N4" s="4"/>
      <c r="O4" s="4"/>
      <c r="P4" s="4"/>
      <c r="Q4" s="4"/>
      <c r="R4" s="4"/>
      <c r="S4" s="4"/>
      <c r="T4" s="4"/>
      <c r="U4" s="4"/>
      <c r="V4" s="4"/>
      <c r="W4" s="4"/>
      <c r="X4" s="4"/>
    </row>
    <row r="5" spans="1:24" x14ac:dyDescent="0.4">
      <c r="A5" s="49" t="s">
        <v>111</v>
      </c>
    </row>
    <row r="6" spans="1:24" x14ac:dyDescent="0.4">
      <c r="A6" s="49" t="s">
        <v>112</v>
      </c>
    </row>
    <row r="7" spans="1:24" x14ac:dyDescent="0.4">
      <c r="A7" s="49"/>
    </row>
  </sheetData>
  <sheetProtection algorithmName="SHA-512" hashValue="j4WMyulVPhmWrDitDNic3tIdGFZvBYE1N5+BheOOrNQTbw6pj7ToZRuoD1VLiJymUq3feVX+fkIv2/LiL6f7zw==" saltValue="/B7flBzMfbZsCjWLPQT5ew=="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9" tint="0.79998168889431442"/>
  </sheetPr>
  <dimension ref="A1:X6"/>
  <sheetViews>
    <sheetView view="pageBreakPreview" zoomScaleNormal="100" zoomScaleSheetLayoutView="100" workbookViewId="0">
      <selection activeCell="A2" sqref="A2:A6"/>
    </sheetView>
  </sheetViews>
  <sheetFormatPr defaultColWidth="9.109375" defaultRowHeight="21" x14ac:dyDescent="0.4"/>
  <cols>
    <col min="1" max="1" width="246.88671875" style="24" customWidth="1"/>
    <col min="2" max="16384" width="9.109375" style="8"/>
  </cols>
  <sheetData>
    <row r="1" spans="1:24" s="1" customFormat="1" ht="21.6" thickBot="1" x14ac:dyDescent="0.45">
      <c r="A1" s="41" t="s">
        <v>30</v>
      </c>
      <c r="B1" s="22"/>
    </row>
    <row r="2" spans="1:24" s="1" customFormat="1" ht="21.6" thickTop="1" x14ac:dyDescent="0.4">
      <c r="A2" s="49" t="s">
        <v>113</v>
      </c>
      <c r="B2" s="4"/>
      <c r="C2" s="4"/>
      <c r="D2" s="4"/>
      <c r="E2" s="4"/>
      <c r="F2" s="4"/>
      <c r="G2" s="4"/>
      <c r="H2" s="4"/>
      <c r="I2" s="4"/>
      <c r="J2" s="4"/>
      <c r="K2" s="4"/>
      <c r="L2" s="4"/>
      <c r="M2" s="4"/>
      <c r="N2" s="4"/>
      <c r="O2" s="4"/>
      <c r="P2" s="4"/>
      <c r="Q2" s="4"/>
      <c r="R2" s="4"/>
      <c r="S2" s="4"/>
      <c r="T2" s="4"/>
      <c r="U2" s="4"/>
      <c r="V2" s="4"/>
      <c r="W2" s="4"/>
      <c r="X2" s="4"/>
    </row>
    <row r="3" spans="1:24" s="1" customFormat="1" x14ac:dyDescent="0.4">
      <c r="A3" s="49" t="s">
        <v>114</v>
      </c>
      <c r="B3" s="4"/>
      <c r="C3" s="4"/>
      <c r="D3" s="4"/>
      <c r="E3" s="4"/>
      <c r="F3" s="4"/>
      <c r="G3" s="4"/>
      <c r="H3" s="4"/>
      <c r="I3" s="4"/>
      <c r="J3" s="4"/>
      <c r="K3" s="4"/>
      <c r="L3" s="4"/>
      <c r="M3" s="4"/>
      <c r="N3" s="4"/>
      <c r="O3" s="4"/>
      <c r="P3" s="4"/>
      <c r="Q3" s="4"/>
      <c r="R3" s="4"/>
      <c r="S3" s="4"/>
      <c r="T3" s="4"/>
      <c r="U3" s="4"/>
      <c r="V3" s="4"/>
      <c r="W3" s="4"/>
      <c r="X3" s="4"/>
    </row>
    <row r="4" spans="1:24" s="1" customFormat="1" x14ac:dyDescent="0.4">
      <c r="A4" s="49" t="s">
        <v>115</v>
      </c>
      <c r="B4" s="4"/>
      <c r="C4" s="4"/>
      <c r="D4" s="4"/>
      <c r="E4" s="4"/>
      <c r="F4" s="4"/>
      <c r="G4" s="4"/>
      <c r="H4" s="4"/>
      <c r="I4" s="4"/>
      <c r="J4" s="4"/>
      <c r="K4" s="4"/>
      <c r="L4" s="4"/>
      <c r="M4" s="4"/>
      <c r="N4" s="4"/>
      <c r="O4" s="4"/>
      <c r="P4" s="4"/>
      <c r="Q4" s="4"/>
      <c r="R4" s="4"/>
      <c r="S4" s="4"/>
      <c r="T4" s="4"/>
      <c r="U4" s="4"/>
      <c r="V4" s="4"/>
      <c r="W4" s="4"/>
      <c r="X4" s="4"/>
    </row>
    <row r="5" spans="1:24" s="1" customFormat="1" x14ac:dyDescent="0.4">
      <c r="A5" s="49" t="s">
        <v>116</v>
      </c>
    </row>
    <row r="6" spans="1:24" s="1" customFormat="1" x14ac:dyDescent="0.4">
      <c r="A6" s="49" t="s">
        <v>117</v>
      </c>
    </row>
  </sheetData>
  <sheetProtection algorithmName="SHA-512" hashValue="ZHqkcI73puYZ19nfD38n1GlfkE1DJj9lPf9Eyq34AxYc86cOsoomaKjS9fUpIZQFg94bmYa69urbfBrGsBUQLQ==" saltValue="tAYOiwCCLm7EH+AUQc8ZIg==" spinCount="100000"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9" tint="0.79998168889431442"/>
  </sheetPr>
  <dimension ref="A1:AB6"/>
  <sheetViews>
    <sheetView view="pageBreakPreview" zoomScaleNormal="100" zoomScaleSheetLayoutView="100" workbookViewId="0">
      <selection activeCell="A19" sqref="A19"/>
    </sheetView>
  </sheetViews>
  <sheetFormatPr defaultColWidth="9.109375" defaultRowHeight="21" x14ac:dyDescent="0.4"/>
  <cols>
    <col min="1" max="1" width="246.88671875" style="25" customWidth="1"/>
    <col min="2" max="16384" width="9.109375" style="2"/>
  </cols>
  <sheetData>
    <row r="1" spans="1:28" ht="21.6" thickBot="1" x14ac:dyDescent="0.45">
      <c r="A1" s="41" t="s">
        <v>43</v>
      </c>
      <c r="B1" s="22"/>
      <c r="C1" s="22"/>
      <c r="D1" s="22"/>
    </row>
    <row r="2" spans="1:28" ht="21.6" thickTop="1" x14ac:dyDescent="0.4">
      <c r="A2" s="49" t="s">
        <v>118</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4">
      <c r="A3" s="49" t="s">
        <v>119</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4">
      <c r="A4" s="49" t="s">
        <v>120</v>
      </c>
    </row>
    <row r="5" spans="1:28" x14ac:dyDescent="0.4">
      <c r="A5" s="49" t="s">
        <v>121</v>
      </c>
    </row>
    <row r="6" spans="1:28" x14ac:dyDescent="0.4">
      <c r="A6" s="43"/>
    </row>
  </sheetData>
  <sheetProtection algorithmName="SHA-512" hashValue="gwqXuFqf+HiKTmPnPcPHF8ALf/qwLsKyySgzy0Vxjy10h+s5DROH7zYIGs4LxflMsMk0KWZHzTILenU5EXdXlA==" saltValue="KiwvuWhqes6B11tYX8CSsg=="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aggregation'!Область_печати</vt:lpstr>
      <vt:lpstr>'Expected Result'!Область_печати</vt:lpstr>
      <vt:lpstr>'Project Activities'!Область_печати</vt:lpstr>
      <vt:lpstr>'Project Objectives'!Область_печати</vt:lpstr>
      <vt:lpstr>'Агрегация данных'!Область_печати</vt:lpstr>
      <vt:lpstr>'Задачи проекта'!Область_печати</vt:lpstr>
      <vt:lpstr>Мероприятия!Область_печати</vt:lpstr>
      <vt:lpstr>'Общие сведения'!Область_печати</vt:lpstr>
      <vt:lpstr>'Ожидаемые результаты'!Область_печати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2025-06-11T11:37:14Z</dcterms:modified>
</cp:coreProperties>
</file>